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er2\Dropbox\07_등록\01_등록양식\"/>
    </mc:Choice>
  </mc:AlternateContent>
  <xr:revisionPtr revIDLastSave="0" documentId="8_{E17395DB-B419-46BC-A1B0-2D48946429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MCE 단체 등록" sheetId="1" r:id="rId1"/>
    <sheet name="목록" sheetId="3" state="hidden" r:id="rId2"/>
    <sheet name="Sheet1" sheetId="2" state="hidden" r:id="rId3"/>
  </sheets>
  <definedNames>
    <definedName name="_xlnm._FilterDatabase" localSheetId="0" hidden="1">'LMCE 단체 등록'!$A$12:$Z$12</definedName>
    <definedName name="LMCE_대회등록">Sheet1!$G$2</definedName>
    <definedName name="_xlnm.Print_Area" localSheetId="0">'LMCE 단체 등록'!$A$3:$Z$23</definedName>
    <definedName name="개별_세션">Sheet1!$G$3</definedName>
    <definedName name="비회원">Sheet1!$J$2:$J$4</definedName>
    <definedName name="회원">Sheet1!$H$2:$H$5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3" i="1" l="1"/>
  <c r="V13" i="1" s="1"/>
  <c r="U23" i="1" l="1"/>
  <c r="U22" i="1"/>
  <c r="V22" i="1" s="1"/>
  <c r="U21" i="1"/>
  <c r="U20" i="1"/>
  <c r="U19" i="1"/>
  <c r="U18" i="1"/>
  <c r="V18" i="1" s="1"/>
  <c r="U17" i="1"/>
  <c r="V15" i="1"/>
  <c r="V14" i="1"/>
  <c r="V16" i="1" l="1"/>
  <c r="V20" i="1"/>
  <c r="V17" i="1"/>
  <c r="V19" i="1"/>
  <c r="V21" i="1"/>
  <c r="V23" i="1"/>
  <c r="U24" i="1"/>
  <c r="V24" i="1" l="1"/>
  <c r="W13" i="1"/>
</calcChain>
</file>

<file path=xl/sharedStrings.xml><?xml version="1.0" encoding="utf-8"?>
<sst xmlns="http://schemas.openxmlformats.org/spreadsheetml/2006/main" count="120" uniqueCount="95">
  <si>
    <t>번호</t>
  </si>
  <si>
    <t>First Name</t>
  </si>
  <si>
    <t>Last Name</t>
  </si>
  <si>
    <t>Title</t>
    <phoneticPr fontId="2" type="noConversion"/>
  </si>
  <si>
    <t>Degree</t>
    <phoneticPr fontId="2" type="noConversion"/>
  </si>
  <si>
    <t>성명(국문)</t>
  </si>
  <si>
    <t>국문소속</t>
  </si>
  <si>
    <t>영문소속</t>
    <phoneticPr fontId="2" type="noConversion"/>
  </si>
  <si>
    <t>영문부서</t>
    <phoneticPr fontId="2" type="noConversion"/>
  </si>
  <si>
    <t>초록접수 
여부</t>
    <phoneticPr fontId="2" type="noConversion"/>
  </si>
  <si>
    <t>이메일</t>
    <phoneticPr fontId="2" type="noConversion"/>
  </si>
  <si>
    <t>휴대폰번호</t>
    <phoneticPr fontId="2" type="noConversion"/>
  </si>
  <si>
    <t>의사면허번호</t>
  </si>
  <si>
    <t>KSLM
회원여부</t>
    <phoneticPr fontId="2" type="noConversion"/>
  </si>
  <si>
    <t>연회비
납부여부</t>
    <phoneticPr fontId="2" type="noConversion"/>
  </si>
  <si>
    <t>연회비 미납금액</t>
    <phoneticPr fontId="2" type="noConversion"/>
  </si>
  <si>
    <t>등록 구분</t>
    <phoneticPr fontId="2" type="noConversion"/>
  </si>
  <si>
    <t>등록 카테고리</t>
    <phoneticPr fontId="2" type="noConversion"/>
  </si>
  <si>
    <t>등록비</t>
    <phoneticPr fontId="2" type="noConversion"/>
  </si>
  <si>
    <t>개별 결제금액</t>
    <phoneticPr fontId="2" type="noConversion"/>
  </si>
  <si>
    <t>총 결제금액</t>
    <phoneticPr fontId="2" type="noConversion"/>
  </si>
  <si>
    <t>결제완료일자
(YYYY_MM_DD)</t>
    <phoneticPr fontId="2" type="noConversion"/>
  </si>
  <si>
    <t>예시</t>
    <phoneticPr fontId="2" type="noConversion"/>
  </si>
  <si>
    <t>Gildong</t>
    <phoneticPr fontId="2" type="noConversion"/>
  </si>
  <si>
    <t>Hong</t>
    <phoneticPr fontId="2" type="noConversion"/>
  </si>
  <si>
    <t>Prof.</t>
  </si>
  <si>
    <t>M.D.</t>
  </si>
  <si>
    <t>홍길동</t>
    <phoneticPr fontId="2" type="noConversion"/>
  </si>
  <si>
    <t>진단검사의학회</t>
    <phoneticPr fontId="2" type="noConversion"/>
  </si>
  <si>
    <t>KSLM</t>
    <phoneticPr fontId="2" type="noConversion"/>
  </si>
  <si>
    <t>Laboratory</t>
  </si>
  <si>
    <t>info@lmce-kslm.org</t>
    <phoneticPr fontId="2" type="noConversion"/>
  </si>
  <si>
    <t>010-1234-1234</t>
    <phoneticPr fontId="2" type="noConversion"/>
  </si>
  <si>
    <t>회원</t>
  </si>
  <si>
    <t>완납</t>
  </si>
  <si>
    <t>정회원</t>
    <phoneticPr fontId="2" type="noConversion"/>
  </si>
  <si>
    <t>참석</t>
    <phoneticPr fontId="2" type="noConversion"/>
  </si>
  <si>
    <t>정회원(70세이상)</t>
    <phoneticPr fontId="2" type="noConversion"/>
  </si>
  <si>
    <t>불참</t>
    <phoneticPr fontId="2" type="noConversion"/>
  </si>
  <si>
    <t>정회원(군의관)</t>
    <phoneticPr fontId="2" type="noConversion"/>
  </si>
  <si>
    <t>준회원(전공의)</t>
    <phoneticPr fontId="2" type="noConversion"/>
  </si>
  <si>
    <t>임상병리사</t>
    <phoneticPr fontId="2" type="noConversion"/>
  </si>
  <si>
    <t>비회원</t>
    <phoneticPr fontId="2" type="noConversion"/>
  </si>
  <si>
    <t>개별세션</t>
    <phoneticPr fontId="2" type="noConversion"/>
  </si>
  <si>
    <t>입금자명</t>
    <phoneticPr fontId="2" type="noConversion"/>
  </si>
  <si>
    <t>계좌이체</t>
  </si>
  <si>
    <t>결제방법
(모든 등록자 통일)</t>
    <phoneticPr fontId="2" type="noConversion"/>
  </si>
  <si>
    <t>Prof.</t>
    <phoneticPr fontId="2" type="noConversion"/>
  </si>
  <si>
    <t>Dr.</t>
    <phoneticPr fontId="2" type="noConversion"/>
  </si>
  <si>
    <t>Mr.</t>
    <phoneticPr fontId="2" type="noConversion"/>
  </si>
  <si>
    <t>Ms.</t>
    <phoneticPr fontId="2" type="noConversion"/>
  </si>
  <si>
    <t>M.D.</t>
    <phoneticPr fontId="2" type="noConversion"/>
  </si>
  <si>
    <t>Ph.D.</t>
    <phoneticPr fontId="2" type="noConversion"/>
  </si>
  <si>
    <t>Other</t>
    <phoneticPr fontId="2" type="noConversion"/>
  </si>
  <si>
    <t xml:space="preserve">초록접수 </t>
    <phoneticPr fontId="2" type="noConversion"/>
  </si>
  <si>
    <t>접수함</t>
  </si>
  <si>
    <t>접수함</t>
    <phoneticPr fontId="2" type="noConversion"/>
  </si>
  <si>
    <t>접수안함</t>
    <phoneticPr fontId="2" type="noConversion"/>
  </si>
  <si>
    <t>회원</t>
    <phoneticPr fontId="2" type="noConversion"/>
  </si>
  <si>
    <t>개원의</t>
  </si>
  <si>
    <t>개원의</t>
    <phoneticPr fontId="2" type="noConversion"/>
  </si>
  <si>
    <t>전공의</t>
    <phoneticPr fontId="2" type="noConversion"/>
  </si>
  <si>
    <t>교원(대학병원 전문의)</t>
    <phoneticPr fontId="2" type="noConversion"/>
  </si>
  <si>
    <t>봉직의</t>
    <phoneticPr fontId="2" type="noConversion"/>
  </si>
  <si>
    <t>전임의</t>
    <phoneticPr fontId="2" type="noConversion"/>
  </si>
  <si>
    <t>회원 구분</t>
    <phoneticPr fontId="2" type="noConversion"/>
  </si>
  <si>
    <t>완납</t>
    <phoneticPr fontId="2" type="noConversion"/>
  </si>
  <si>
    <t>미납</t>
    <phoneticPr fontId="2" type="noConversion"/>
  </si>
  <si>
    <t>LMCE 대회등록</t>
    <phoneticPr fontId="2" type="noConversion"/>
  </si>
  <si>
    <t>개별 세션</t>
    <phoneticPr fontId="2" type="noConversion"/>
  </si>
  <si>
    <t>참석여부</t>
    <phoneticPr fontId="2" type="noConversion"/>
  </si>
  <si>
    <t>M.D. Ph.D</t>
    <phoneticPr fontId="2" type="noConversion"/>
  </si>
  <si>
    <t>회원분류</t>
    <phoneticPr fontId="2" type="noConversion"/>
  </si>
  <si>
    <t>※ 신청서를 작성하시어 사무국 메일(info@lmce-kslm.org)로 보내주시기 바랍니다.</t>
    <phoneticPr fontId="2" type="noConversion"/>
  </si>
  <si>
    <t>※ 초록을 접수 하신 선생님께서는 기존 아이디와 동일한 이메일 주소를 적어주시기 바랍니다.</t>
    <phoneticPr fontId="2" type="noConversion"/>
  </si>
  <si>
    <t xml:space="preserve">※ 진단검사의학회 회원이 아니신 경우는 비회원으로 등록해주시기 바랍니다. </t>
    <phoneticPr fontId="2" type="noConversion"/>
  </si>
  <si>
    <t xml:space="preserve">※ 연회비를 개별 납부 하시는 경우 모든 구성원의 연회비가 완납 되어야 단체등록이 가능합니다. </t>
    <phoneticPr fontId="2" type="noConversion"/>
  </si>
  <si>
    <t xml:space="preserve">     연회비 입금을 확인 하신 후, 단체등록 신청서를 송부 해주시기 바랍니다.</t>
    <phoneticPr fontId="2" type="noConversion"/>
  </si>
  <si>
    <t>※ 단, 미납된 연회비와 등록비를 일괄 결제 할 경우 연회비 미납금이 있어도 단체등록이 가능합니다.</t>
    <phoneticPr fontId="2" type="noConversion"/>
  </si>
  <si>
    <t>※ 결제하실 총 금액(연회비 금액/등록비)은 신청서 확인 후 사무국에서  안내 드리겠습니다.</t>
    <phoneticPr fontId="2" type="noConversion"/>
  </si>
  <si>
    <t>공무원/공공기관</t>
    <phoneticPr fontId="2" type="noConversion"/>
  </si>
  <si>
    <t>비회원 및 일반기업</t>
    <phoneticPr fontId="2" type="noConversion"/>
  </si>
  <si>
    <t>전시관람 등록</t>
    <phoneticPr fontId="2" type="noConversion"/>
  </si>
  <si>
    <t>LMCE</t>
    <phoneticPr fontId="2" type="noConversion"/>
  </si>
  <si>
    <t>정회원</t>
  </si>
  <si>
    <t>겨제항목</t>
    <phoneticPr fontId="2" type="noConversion"/>
  </si>
  <si>
    <t>구분</t>
    <phoneticPr fontId="2" type="noConversion"/>
  </si>
  <si>
    <t>Offline</t>
  </si>
  <si>
    <t>Offline</t>
    <phoneticPr fontId="2" type="noConversion"/>
  </si>
  <si>
    <t>Virtual</t>
    <phoneticPr fontId="2" type="noConversion"/>
  </si>
  <si>
    <t>개별세션 등록</t>
    <phoneticPr fontId="2" type="noConversion"/>
  </si>
  <si>
    <t>전시관람 등록</t>
  </si>
  <si>
    <t>전시관람 등록</t>
    <phoneticPr fontId="2" type="noConversion"/>
  </si>
  <si>
    <t>Offline / Virtual</t>
    <phoneticPr fontId="2" type="noConversion"/>
  </si>
  <si>
    <t>등록구분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</si>
</sst>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u/>
      <sz val="9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7" fillId="7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left" vertical="center"/>
    </xf>
    <xf numFmtId="0" fontId="1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left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41" fontId="0" fillId="0" borderId="0" xfId="2" applyFont="1">
      <alignment vertical="center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41" fontId="1" fillId="0" borderId="0" xfId="2" applyFont="1" applyAlignment="1" applyProtection="1">
      <alignment horizontal="center" vertical="center"/>
      <protection locked="0"/>
    </xf>
    <xf numFmtId="41" fontId="3" fillId="7" borderId="1" xfId="2" applyFont="1" applyFill="1" applyBorder="1" applyAlignment="1" applyProtection="1">
      <alignment horizontal="center" vertical="center" wrapText="1"/>
      <protection locked="0"/>
    </xf>
    <xf numFmtId="41" fontId="1" fillId="4" borderId="1" xfId="2" applyFont="1" applyFill="1" applyBorder="1" applyAlignment="1" applyProtection="1">
      <alignment horizontal="center" vertical="center" wrapText="1"/>
      <protection locked="0"/>
    </xf>
    <xf numFmtId="41" fontId="1" fillId="5" borderId="1" xfId="2" applyFont="1" applyFill="1" applyBorder="1" applyAlignment="1" applyProtection="1">
      <alignment horizontal="center" vertical="center" wrapText="1"/>
      <protection locked="0"/>
    </xf>
    <xf numFmtId="41" fontId="1" fillId="3" borderId="0" xfId="2" applyFont="1" applyFill="1" applyAlignment="1" applyProtection="1">
      <alignment horizontal="center" vertical="center"/>
      <protection locked="0"/>
    </xf>
    <xf numFmtId="41" fontId="4" fillId="0" borderId="0" xfId="2" applyFont="1" applyAlignment="1" applyProtection="1">
      <alignment horizontal="center" vertical="center"/>
      <protection locked="0"/>
    </xf>
    <xf numFmtId="41" fontId="3" fillId="3" borderId="1" xfId="2" applyFont="1" applyFill="1" applyBorder="1" applyAlignment="1" applyProtection="1">
      <alignment horizontal="center" vertical="center" wrapText="1"/>
      <protection locked="0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342632</xdr:colOff>
      <xdr:row>0</xdr:row>
      <xdr:rowOff>33338</xdr:rowOff>
    </xdr:from>
    <xdr:to>
      <xdr:col>8</xdr:col>
      <xdr:colOff>242355</xdr:colOff>
      <xdr:row>2</xdr:row>
      <xdr:rowOff>80963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2632" y="33338"/>
          <a:ext cx="6112140" cy="5767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ko-KR" sz="2000" b="1">
              <a:ln>
                <a:noFill/>
              </a:ln>
              <a:latin typeface="맑은 고딕" panose="020B0503020000020004" pitchFamily="50" charset="-127"/>
              <a:ea typeface="맑은 고딕" panose="020B0503020000020004" pitchFamily="50" charset="-127"/>
            </a:rPr>
            <a:t>LMCE 2020 </a:t>
          </a:r>
          <a:r>
            <a:rPr lang="ko-KR" altLang="en-US" sz="2000" b="1">
              <a:ln>
                <a:noFill/>
              </a:ln>
              <a:latin typeface="맑은 고딕" panose="020B0503020000020004" pitchFamily="50" charset="-127"/>
              <a:ea typeface="맑은 고딕" panose="020B0503020000020004" pitchFamily="50" charset="-127"/>
            </a:rPr>
            <a:t>단체 등록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lmce-ksl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</sheetPr>
  <dimension ref="A1:AC24"/>
  <sheetViews>
    <sheetView showGridLines="0" tabSelected="1" zoomScale="90" zoomScaleNormal="90" workbookViewId="0">
      <pane xSplit="10" ySplit="12" topLeftCell="K13" activePane="bottomRight" state="frozen"/>
      <selection pane="topRight" activeCell="K1" sqref="K1"/>
      <selection pane="bottomLeft" activeCell="A13" sqref="A13"/>
      <selection pane="bottomRight" activeCell="O13" sqref="O13"/>
    </sheetView>
  </sheetViews>
  <sheetFormatPr defaultRowHeight="27" customHeight="1" x14ac:dyDescent="0.3"/>
  <cols>
    <col min="1" max="1" width="4.75" style="4" bestFit="1" customWidth="1"/>
    <col min="2" max="2" width="19.625" style="4" customWidth="1"/>
    <col min="3" max="3" width="6.875" style="4" customWidth="1"/>
    <col min="4" max="4" width="7.875" style="4" customWidth="1"/>
    <col min="5" max="6" width="10.875" style="4" customWidth="1"/>
    <col min="7" max="7" width="9.25" style="4" bestFit="1" customWidth="1"/>
    <col min="8" max="8" width="11.375" style="4" bestFit="1" customWidth="1"/>
    <col min="9" max="9" width="22" style="4" customWidth="1"/>
    <col min="10" max="10" width="23.75" style="4" customWidth="1"/>
    <col min="11" max="11" width="19.75" style="4" customWidth="1"/>
    <col min="12" max="12" width="17.625" style="4" customWidth="1"/>
    <col min="13" max="13" width="7" style="4" customWidth="1"/>
    <col min="14" max="14" width="7.25" style="4" customWidth="1"/>
    <col min="15" max="15" width="16.625" style="4" customWidth="1"/>
    <col min="16" max="16" width="7.25" style="4" customWidth="1"/>
    <col min="17" max="17" width="13.375" style="4" hidden="1" customWidth="1"/>
    <col min="18" max="19" width="16.625" style="4" customWidth="1"/>
    <col min="20" max="20" width="17.625" style="4" customWidth="1"/>
    <col min="21" max="21" width="14.875" style="42" hidden="1" customWidth="1"/>
    <col min="22" max="22" width="13.5" style="42" hidden="1" customWidth="1"/>
    <col min="23" max="23" width="11.75" style="4" hidden="1" customWidth="1"/>
    <col min="24" max="24" width="14.5" style="4" customWidth="1"/>
    <col min="25" max="25" width="10.125" style="4" customWidth="1"/>
    <col min="26" max="26" width="13" style="21" hidden="1" customWidth="1"/>
    <col min="27" max="16384" width="9" style="4"/>
  </cols>
  <sheetData>
    <row r="1" spans="1:26" ht="21" customHeight="1" x14ac:dyDescent="0.3">
      <c r="I1" s="5"/>
      <c r="J1" s="6"/>
      <c r="K1" s="7"/>
      <c r="L1" s="7"/>
      <c r="M1" s="7"/>
      <c r="N1" s="7"/>
      <c r="O1" s="7"/>
      <c r="P1" s="7"/>
    </row>
    <row r="2" spans="1:26" ht="21" customHeight="1" x14ac:dyDescent="0.3">
      <c r="B2" s="7"/>
      <c r="C2" s="7"/>
      <c r="D2" s="7"/>
      <c r="E2" s="7"/>
      <c r="F2" s="7"/>
      <c r="G2" s="7"/>
      <c r="H2" s="7"/>
      <c r="I2" s="5"/>
      <c r="J2" s="6"/>
      <c r="K2" s="7"/>
      <c r="L2" s="7"/>
      <c r="M2" s="7"/>
      <c r="N2" s="7"/>
      <c r="O2" s="7"/>
      <c r="P2" s="7"/>
      <c r="T2" s="8"/>
    </row>
    <row r="3" spans="1:26" ht="21" customHeight="1" x14ac:dyDescent="0.3">
      <c r="B3" s="7"/>
      <c r="C3" s="7"/>
      <c r="D3" s="7"/>
      <c r="E3" s="7"/>
      <c r="F3" s="7"/>
      <c r="G3" s="7"/>
      <c r="H3" s="7"/>
      <c r="I3" s="5"/>
      <c r="J3" s="6"/>
      <c r="K3" s="7"/>
      <c r="L3" s="7"/>
      <c r="M3" s="7"/>
      <c r="N3" s="7"/>
      <c r="O3" s="7"/>
      <c r="P3" s="7"/>
      <c r="T3" s="8"/>
    </row>
    <row r="4" spans="1:26" ht="21" customHeight="1" x14ac:dyDescent="0.3">
      <c r="B4" s="25" t="s">
        <v>73</v>
      </c>
      <c r="C4" s="26"/>
      <c r="D4" s="26"/>
      <c r="E4" s="26"/>
      <c r="F4" s="26"/>
      <c r="G4" s="26"/>
      <c r="H4" s="26"/>
      <c r="I4" s="25"/>
      <c r="J4" s="6"/>
      <c r="K4" s="7"/>
      <c r="L4" s="7"/>
      <c r="M4" s="7"/>
      <c r="N4" s="7"/>
      <c r="O4" s="7"/>
      <c r="P4" s="7"/>
      <c r="T4" s="8"/>
    </row>
    <row r="5" spans="1:26" ht="21" customHeight="1" x14ac:dyDescent="0.3">
      <c r="B5" s="27" t="s">
        <v>79</v>
      </c>
      <c r="C5" s="25"/>
      <c r="D5" s="25"/>
      <c r="E5" s="25"/>
      <c r="F5" s="25"/>
      <c r="G5" s="25"/>
      <c r="H5" s="25"/>
      <c r="I5" s="25"/>
      <c r="J5" s="5"/>
      <c r="K5" s="7"/>
      <c r="L5" s="7"/>
      <c r="M5" s="7"/>
      <c r="N5" s="7"/>
      <c r="O5" s="7"/>
      <c r="P5" s="7"/>
      <c r="T5" s="8"/>
    </row>
    <row r="6" spans="1:26" ht="21" customHeight="1" x14ac:dyDescent="0.3">
      <c r="B6" s="27" t="s">
        <v>74</v>
      </c>
      <c r="C6" s="25"/>
      <c r="D6" s="25"/>
      <c r="E6" s="25"/>
      <c r="F6" s="25"/>
      <c r="G6" s="25"/>
      <c r="H6" s="25"/>
      <c r="I6" s="25"/>
      <c r="J6" s="5"/>
      <c r="K6" s="7"/>
      <c r="L6" s="7"/>
      <c r="M6" s="7"/>
      <c r="N6" s="7"/>
      <c r="O6" s="7"/>
      <c r="P6" s="7"/>
      <c r="T6" s="8"/>
    </row>
    <row r="7" spans="1:26" ht="21" customHeight="1" x14ac:dyDescent="0.3">
      <c r="B7" s="25" t="s">
        <v>75</v>
      </c>
      <c r="C7" s="25"/>
      <c r="D7" s="25"/>
      <c r="E7" s="25"/>
      <c r="F7" s="25"/>
      <c r="G7" s="25"/>
      <c r="H7" s="25"/>
      <c r="I7" s="25"/>
      <c r="J7" s="5"/>
      <c r="K7" s="7"/>
      <c r="L7" s="5"/>
      <c r="M7" s="5"/>
      <c r="N7" s="5"/>
      <c r="O7" s="5"/>
      <c r="P7" s="5"/>
      <c r="R7" s="8"/>
      <c r="S7" s="8"/>
      <c r="T7" s="8"/>
    </row>
    <row r="8" spans="1:26" ht="20.25" customHeight="1" x14ac:dyDescent="0.3">
      <c r="B8" s="25" t="s">
        <v>76</v>
      </c>
      <c r="C8" s="25"/>
      <c r="D8" s="25"/>
      <c r="E8" s="25"/>
      <c r="F8" s="25"/>
      <c r="G8" s="25"/>
      <c r="H8" s="25"/>
      <c r="I8" s="25"/>
      <c r="J8" s="5"/>
      <c r="K8" s="7"/>
      <c r="L8" s="5"/>
      <c r="M8" s="5"/>
      <c r="N8" s="5"/>
      <c r="O8" s="5"/>
      <c r="P8" s="5"/>
      <c r="R8" s="8"/>
      <c r="S8" s="8"/>
      <c r="T8" s="8"/>
    </row>
    <row r="9" spans="1:26" ht="20.25" customHeight="1" x14ac:dyDescent="0.3">
      <c r="B9" s="25" t="s">
        <v>77</v>
      </c>
      <c r="C9" s="25"/>
      <c r="D9" s="25"/>
      <c r="E9" s="25"/>
      <c r="F9" s="25"/>
      <c r="G9" s="25"/>
      <c r="H9" s="25"/>
      <c r="I9" s="25"/>
      <c r="J9" s="5"/>
      <c r="K9" s="5"/>
      <c r="L9" s="5"/>
      <c r="M9" s="5"/>
      <c r="N9" s="5"/>
      <c r="O9" s="5"/>
      <c r="P9" s="5"/>
      <c r="R9" s="8"/>
      <c r="S9" s="8"/>
      <c r="T9" s="8"/>
    </row>
    <row r="10" spans="1:26" ht="20.25" customHeight="1" x14ac:dyDescent="0.3">
      <c r="B10" s="25" t="s">
        <v>78</v>
      </c>
      <c r="C10" s="25"/>
      <c r="D10" s="25"/>
      <c r="E10" s="25"/>
      <c r="F10" s="25"/>
      <c r="G10" s="25"/>
      <c r="H10" s="25"/>
      <c r="I10" s="25"/>
      <c r="J10" s="5"/>
      <c r="K10" s="7"/>
      <c r="L10" s="7"/>
      <c r="M10" s="7"/>
      <c r="N10" s="7"/>
      <c r="O10" s="7"/>
      <c r="P10" s="7"/>
      <c r="R10" s="8"/>
      <c r="S10" s="8"/>
      <c r="T10" s="8"/>
      <c r="V10" s="47"/>
      <c r="W10" s="9"/>
      <c r="X10" s="9"/>
    </row>
    <row r="11" spans="1:26" ht="20.25" customHeight="1" x14ac:dyDescent="0.3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R11" s="8"/>
      <c r="S11" s="8"/>
      <c r="T11" s="8"/>
      <c r="V11" s="47"/>
      <c r="W11" s="9"/>
      <c r="X11" s="9"/>
    </row>
    <row r="12" spans="1:26" ht="30" customHeight="1" x14ac:dyDescent="0.3">
      <c r="A12" s="10" t="s">
        <v>0</v>
      </c>
      <c r="B12" s="10" t="s">
        <v>10</v>
      </c>
      <c r="C12" s="10" t="s">
        <v>3</v>
      </c>
      <c r="D12" s="10" t="s">
        <v>4</v>
      </c>
      <c r="E12" s="10" t="s">
        <v>1</v>
      </c>
      <c r="F12" s="10" t="s">
        <v>2</v>
      </c>
      <c r="G12" s="10" t="s">
        <v>5</v>
      </c>
      <c r="H12" s="10" t="s">
        <v>12</v>
      </c>
      <c r="I12" s="10" t="s">
        <v>6</v>
      </c>
      <c r="J12" s="10" t="s">
        <v>7</v>
      </c>
      <c r="K12" s="10" t="s">
        <v>8</v>
      </c>
      <c r="L12" s="10" t="s">
        <v>11</v>
      </c>
      <c r="M12" s="10" t="s">
        <v>54</v>
      </c>
      <c r="N12" s="23" t="s">
        <v>13</v>
      </c>
      <c r="O12" s="23" t="s">
        <v>72</v>
      </c>
      <c r="P12" s="23" t="s">
        <v>14</v>
      </c>
      <c r="Q12" s="11" t="s">
        <v>15</v>
      </c>
      <c r="R12" s="10" t="s">
        <v>94</v>
      </c>
      <c r="S12" s="10" t="s">
        <v>93</v>
      </c>
      <c r="T12" s="10" t="s">
        <v>17</v>
      </c>
      <c r="U12" s="43" t="s">
        <v>18</v>
      </c>
      <c r="V12" s="48" t="s">
        <v>19</v>
      </c>
      <c r="W12" s="11" t="s">
        <v>20</v>
      </c>
      <c r="X12" s="24" t="s">
        <v>46</v>
      </c>
      <c r="Y12" s="24" t="s">
        <v>44</v>
      </c>
      <c r="Z12" s="22" t="s">
        <v>21</v>
      </c>
    </row>
    <row r="13" spans="1:26" ht="25.5" customHeight="1" x14ac:dyDescent="0.3">
      <c r="A13" s="12" t="s">
        <v>22</v>
      </c>
      <c r="B13" s="13" t="s">
        <v>31</v>
      </c>
      <c r="C13" s="14" t="s">
        <v>25</v>
      </c>
      <c r="D13" s="14" t="s">
        <v>26</v>
      </c>
      <c r="E13" s="14" t="s">
        <v>23</v>
      </c>
      <c r="F13" s="14" t="s">
        <v>24</v>
      </c>
      <c r="G13" s="14" t="s">
        <v>27</v>
      </c>
      <c r="H13" s="14">
        <v>123456</v>
      </c>
      <c r="I13" s="14" t="s">
        <v>28</v>
      </c>
      <c r="J13" s="14" t="s">
        <v>29</v>
      </c>
      <c r="K13" s="14" t="s">
        <v>30</v>
      </c>
      <c r="L13" s="14" t="s">
        <v>32</v>
      </c>
      <c r="M13" s="14" t="s">
        <v>55</v>
      </c>
      <c r="N13" s="14" t="s">
        <v>33</v>
      </c>
      <c r="O13" s="14" t="s">
        <v>59</v>
      </c>
      <c r="P13" s="14" t="s">
        <v>34</v>
      </c>
      <c r="Q13" s="14"/>
      <c r="R13" s="14" t="s">
        <v>91</v>
      </c>
      <c r="S13" s="28" t="s">
        <v>87</v>
      </c>
      <c r="T13" s="14" t="s">
        <v>84</v>
      </c>
      <c r="U13" s="44">
        <f>IFERROR(VLOOKUP(T13,목록!$B$2:$C$9,2,0),"-")</f>
        <v>100000</v>
      </c>
      <c r="V13" s="45">
        <f>IFERROR(Q13+U13,"-")</f>
        <v>100000</v>
      </c>
      <c r="W13" s="30">
        <f>SUM(V13:V23)</f>
        <v>100000</v>
      </c>
      <c r="X13" s="33" t="s">
        <v>45</v>
      </c>
      <c r="Y13" s="36"/>
      <c r="Z13" s="39"/>
    </row>
    <row r="14" spans="1:26" ht="25.5" customHeight="1" x14ac:dyDescent="0.3">
      <c r="A14" s="15">
        <v>1</v>
      </c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8"/>
      <c r="T14" s="15"/>
      <c r="U14" s="45"/>
      <c r="V14" s="45" t="str">
        <f>IFERROR(Q14+U14+#REF!,"-")</f>
        <v>-</v>
      </c>
      <c r="W14" s="31"/>
      <c r="X14" s="34"/>
      <c r="Y14" s="37"/>
      <c r="Z14" s="40"/>
    </row>
    <row r="15" spans="1:26" ht="25.5" customHeight="1" x14ac:dyDescent="0.3">
      <c r="A15" s="15">
        <v>2</v>
      </c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8"/>
      <c r="T15" s="15"/>
      <c r="U15" s="45"/>
      <c r="V15" s="45" t="str">
        <f>IFERROR(Q15+U15+#REF!,"-")</f>
        <v>-</v>
      </c>
      <c r="W15" s="31"/>
      <c r="X15" s="34"/>
      <c r="Y15" s="37"/>
      <c r="Z15" s="40"/>
    </row>
    <row r="16" spans="1:26" ht="27" customHeight="1" x14ac:dyDescent="0.3">
      <c r="A16" s="15">
        <v>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45"/>
      <c r="V16" s="45" t="str">
        <f>IFERROR(Q16+U16+#REF!,"-")</f>
        <v>-</v>
      </c>
      <c r="W16" s="31"/>
      <c r="X16" s="34"/>
      <c r="Y16" s="37"/>
      <c r="Z16" s="40"/>
    </row>
    <row r="17" spans="1:26" ht="27" customHeight="1" x14ac:dyDescent="0.3">
      <c r="A17" s="15">
        <v>4</v>
      </c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45" t="str">
        <f>IFERROR(VLOOKUP(T17,목록!$B$2:$C$9,2,0),"-")</f>
        <v>-</v>
      </c>
      <c r="V17" s="45" t="str">
        <f>IFERROR(Q17+U17+#REF!,"-")</f>
        <v>-</v>
      </c>
      <c r="W17" s="31"/>
      <c r="X17" s="34"/>
      <c r="Y17" s="37"/>
      <c r="Z17" s="40"/>
    </row>
    <row r="18" spans="1:26" ht="27" customHeight="1" x14ac:dyDescent="0.3">
      <c r="A18" s="15">
        <v>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45" t="str">
        <f>IFERROR(VLOOKUP(T18,목록!$B$2:$C$9,2,0),"-")</f>
        <v>-</v>
      </c>
      <c r="V18" s="45" t="str">
        <f>IFERROR(Q18+U18+#REF!,"-")</f>
        <v>-</v>
      </c>
      <c r="W18" s="31"/>
      <c r="X18" s="34"/>
      <c r="Y18" s="37"/>
      <c r="Z18" s="40"/>
    </row>
    <row r="19" spans="1:26" ht="27" customHeight="1" x14ac:dyDescent="0.3">
      <c r="A19" s="15">
        <v>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45" t="str">
        <f>IFERROR(VLOOKUP(T19,목록!$B$2:$C$9,2,0),"-")</f>
        <v>-</v>
      </c>
      <c r="V19" s="45" t="str">
        <f>IFERROR(Q19+U19+#REF!,"-")</f>
        <v>-</v>
      </c>
      <c r="W19" s="31"/>
      <c r="X19" s="34"/>
      <c r="Y19" s="37"/>
      <c r="Z19" s="40"/>
    </row>
    <row r="20" spans="1:26" ht="27" customHeight="1" x14ac:dyDescent="0.3">
      <c r="A20" s="15">
        <v>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45" t="str">
        <f>IFERROR(VLOOKUP(T20,목록!$B$2:$C$9,2,0),"-")</f>
        <v>-</v>
      </c>
      <c r="V20" s="45" t="str">
        <f>IFERROR(Q20+U20+#REF!,"-")</f>
        <v>-</v>
      </c>
      <c r="W20" s="31"/>
      <c r="X20" s="34"/>
      <c r="Y20" s="37"/>
      <c r="Z20" s="40"/>
    </row>
    <row r="21" spans="1:26" ht="27" customHeight="1" x14ac:dyDescent="0.3">
      <c r="A21" s="15">
        <v>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45" t="str">
        <f>IFERROR(VLOOKUP(T21,목록!$B$2:$C$9,2,0),"-")</f>
        <v>-</v>
      </c>
      <c r="V21" s="45" t="str">
        <f>IFERROR(Q21+U21+#REF!,"-")</f>
        <v>-</v>
      </c>
      <c r="W21" s="31"/>
      <c r="X21" s="34"/>
      <c r="Y21" s="37"/>
      <c r="Z21" s="40"/>
    </row>
    <row r="22" spans="1:26" ht="27" customHeight="1" x14ac:dyDescent="0.3">
      <c r="A22" s="15">
        <v>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45" t="str">
        <f>IFERROR(VLOOKUP(T22,목록!$B$2:$C$9,2,0),"-")</f>
        <v>-</v>
      </c>
      <c r="V22" s="45" t="str">
        <f>IFERROR(Q22+U22+#REF!,"-")</f>
        <v>-</v>
      </c>
      <c r="W22" s="31"/>
      <c r="X22" s="34"/>
      <c r="Y22" s="37"/>
      <c r="Z22" s="40"/>
    </row>
    <row r="23" spans="1:26" ht="27" customHeight="1" x14ac:dyDescent="0.3">
      <c r="A23" s="15">
        <v>10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45" t="str">
        <f>IFERROR(VLOOKUP(T23,목록!$B$2:$C$9,2,0),"-")</f>
        <v>-</v>
      </c>
      <c r="V23" s="45" t="str">
        <f>IFERROR(Q23+U23+#REF!,"-")</f>
        <v>-</v>
      </c>
      <c r="W23" s="32"/>
      <c r="X23" s="35"/>
      <c r="Y23" s="38"/>
      <c r="Z23" s="41"/>
    </row>
    <row r="24" spans="1:26" ht="27" customHeight="1" x14ac:dyDescent="0.3">
      <c r="U24" s="46">
        <f>SUM(U13:U23)</f>
        <v>100000</v>
      </c>
      <c r="V24" s="46" t="str">
        <f>IFERROR(Q24+U24+#REF!,"-")</f>
        <v>-</v>
      </c>
    </row>
  </sheetData>
  <sheetProtection sheet="1" insertRows="0"/>
  <dataConsolidate/>
  <mergeCells count="4">
    <mergeCell ref="W13:W23"/>
    <mergeCell ref="X13:X23"/>
    <mergeCell ref="Y13:Y23"/>
    <mergeCell ref="Z13:Z23"/>
  </mergeCells>
  <phoneticPr fontId="2" type="noConversion"/>
  <dataValidations count="12">
    <dataValidation type="list" allowBlank="1" showInputMessage="1" showErrorMessage="1" errorTitle="LMCE 2019" error="[LMCE 2019] 화살표를 클릭하여 답변을 선택하여 주시기 바랍니다." promptTitle="등록 유형" prompt="‘지도 전문의 필수 교육’과 ‘대한 의사협회 지정필수 교육’은 현장 참석(offline 참가등록) 시에만 연수 평점이 인정 됩니다._x000a__x000a_" sqref="S23" xr:uid="{00000000-0002-0000-0000-000004000000}">
      <formula1>"LMCE 대회등록,개별세션등록"</formula1>
    </dataValidation>
    <dataValidation allowBlank="1" showInputMessage="1" showErrorMessage="1" promptTitle="이메일" prompt="초록 접수 하신 경우 기존 아이디와 동일한 이메일주소를 적어주시기 바랍니다." sqref="B13:D23" xr:uid="{00000000-0002-0000-0000-00000B000000}"/>
    <dataValidation type="list" allowBlank="1" showInputMessage="1" showErrorMessage="1" promptTitle="결제 안내" prompt="신청서를 작성해서 사무국 메일로 보내주시면 총 결제하실 금액을 계산하여 안내 드리겠습니다. " sqref="X13:X23" xr:uid="{00000000-0002-0000-0000-00000D000000}">
      <formula1>"계좌이체"</formula1>
    </dataValidation>
    <dataValidation allowBlank="1" showInputMessage="1" showErrorMessage="1" prompt="입금하실 분의 성함을 적어주세요." sqref="Y13:Y23" xr:uid="{00000000-0002-0000-0000-00000E000000}"/>
    <dataValidation type="whole" allowBlank="1" showInputMessage="1" showErrorMessage="1" promptTitle="의사면허번호" prompt="연수평점을 위하여 정확한 의사면허번호를 작성해주시기 바랍니다. (전문의 번호 아님)_x000a__x000a_*면허번호가 없을 시 _x000a_'0' 을 입력하세요." sqref="H1:H12 H24:H1048576" xr:uid="{0A96C690-CB6E-45EF-AA4C-B1D772FDB67A}">
      <formula1>0</formula1>
      <formula2>111111111</formula2>
    </dataValidation>
    <dataValidation imeMode="halfHangul" allowBlank="1" showInputMessage="1" showErrorMessage="1" sqref="I1:I1048576 G1:G1048576" xr:uid="{97896CE8-00A3-4BC9-BDB0-CD5BB27FC91F}"/>
    <dataValidation imeMode="halfAlpha" allowBlank="1" showInputMessage="1" showErrorMessage="1" promptTitle="영문 성명" prompt="영문 성명의 경우 작성해주신 대로 대회 명찰에 출력됩니다. 정확하게 적어주시기 바랍니다." sqref="E1:F1048576" xr:uid="{E31F2B20-B719-4136-AEDA-FB83189D9D85}"/>
    <dataValidation imeMode="halfAlpha" allowBlank="1" showInputMessage="1" showErrorMessage="1" promptTitle="영문 소속" prompt="영문 소속의 경우 작성해주신 대로 대회 명찰에 출력됩니다. 정확하게 적어주시기 바랍니다." sqref="J1:J12 J24:J1048576" xr:uid="{F29B3E19-1157-4901-B746-9F36514701DE}"/>
    <dataValidation imeMode="halfAlpha" allowBlank="1" showInputMessage="1" showErrorMessage="1" promptTitle="영문 부서" sqref="K1:K1048576" xr:uid="{C6890A96-524A-42F3-BF0F-7717F4D1A1BB}"/>
    <dataValidation type="whole" allowBlank="1" showInputMessage="1" showErrorMessage="1" errorTitle="의사면허번호" error="의사면허번호 숫자 입력해주세요" promptTitle="의사면허번호" prompt="연수평점을 위하여 정확한 의사면허번호를 작성해주시기 바랍니다. (전문의 번호 아님)_x000a__x000a_*면허번호가 없을 시 _x000a_'0' 을 입력하세요." sqref="H13:H23" xr:uid="{7CE4620C-AF4D-4DEE-AB72-796BA9ECB848}">
      <formula1>0</formula1>
      <formula2>111111111</formula2>
    </dataValidation>
    <dataValidation imeMode="halfAlpha" allowBlank="1" showInputMessage="1" showErrorMessage="1" promptTitle="영문 소속" prompt="입력한대로 출력되오니, 정확히 작성부탁 드리며, 긴 소속의 경우 짧게 입력해주시기 바랍니다. _x000a_" sqref="J13:J23" xr:uid="{4AC857D0-DB54-4ECA-B7F6-5EF042E5C9A7}"/>
    <dataValidation type="list" allowBlank="1" showInputMessage="1" showErrorMessage="1" sqref="S23" xr:uid="{2506AB01-7808-475A-B142-34EFF7A1FCF6}">
      <formula1>"Offline 참가등록, Virtual 참가등록"</formula1>
    </dataValidation>
  </dataValidations>
  <hyperlinks>
    <hyperlink ref="B13" r:id="rId1" xr:uid="{00000000-0004-0000-0000-000000000000}"/>
  </hyperlinks>
  <pageMargins left="0.75" right="0.75" top="1" bottom="1" header="0.5" footer="0.5"/>
  <pageSetup paperSize="9" scale="20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LMCE 2019" error="[LMCE 2019] 화살표를 클릭하여 답변을 선택하여 주시기 바랍니다." promptTitle="등록카테고리" prompt="_x000a_회원: _x000a_진단검사의학회 회원+연회비 완납_x000a__x000a_비회원: _x000a_진단검사의학회 회원이 아닌 경우_x000a__x000a_개별 세션 등록: _x000a_해당 세션 외 프로그램 참여는 제한되며 기타 제공사항이 없습니다." xr:uid="{00000000-0002-0000-0000-000005000000}">
          <x14:formula1>
            <xm:f>목록!$B$2:$B7</xm:f>
          </x14:formula1>
          <xm:sqref>T13:T23</xm:sqref>
        </x14:dataValidation>
        <x14:dataValidation type="list" allowBlank="1" showInputMessage="1" showErrorMessage="1" errorTitle="LMCE 2019" error="[LMCE 2019] 화살표를 클릭하여 답변을 선택하여 주시기 바랍니다." xr:uid="{00000000-0002-0000-0000-000003000000}">
          <x14:formula1>
            <xm:f>Sheet1!$B$2:$B$5</xm:f>
          </x14:formula1>
          <xm:sqref>D13:D23</xm:sqref>
        </x14:dataValidation>
        <x14:dataValidation type="list" allowBlank="1" showInputMessage="1" showErrorMessage="1" errorTitle="LMCE 2019" error="[LMCE 2019] 화살표를 클릭하여 답변을 선택하여 주시기 바랍니다." promptTitle="연회비 납부여부" prompt="연회비를 완납 하셔야_x000a_회원가격으로 사전등록 하실 수 있습니다._x000a_" xr:uid="{00000000-0002-0000-0000-000006000000}">
          <x14:formula1>
            <xm:f>Sheet1!$F$2:$F$4</xm:f>
          </x14:formula1>
          <xm:sqref>P13:P23</xm:sqref>
        </x14:dataValidation>
        <x14:dataValidation type="list" allowBlank="1" showInputMessage="1" showErrorMessage="1" errorTitle="LMCE 2019" error="[LMCE 2019] 화살표를 클릭하여 답변을 선택하여 주시기 바랍니다." promptTitle="초록접수 여부" prompt="초록 접수 하신 경우 기존 아이디와 동일한 이메일주소를 적어주시기 바랍니다." xr:uid="{00000000-0002-0000-0000-00000C000000}">
          <x14:formula1>
            <xm:f>Sheet1!$C$2:$C$3</xm:f>
          </x14:formula1>
          <xm:sqref>M13:M23</xm:sqref>
        </x14:dataValidation>
        <x14:dataValidation type="list" allowBlank="1" showInputMessage="1" showErrorMessage="1" errorTitle="LMCE 2019" error="[LMCE 2019] 화살표를 클릭하여 답변을 선택하여 주시기 바랍니다." promptTitle="진단검사의학회 회원분류" xr:uid="{00000000-0002-0000-0000-00000F000000}">
          <x14:formula1>
            <xm:f>Sheet1!$E$2:$E$6</xm:f>
          </x14:formula1>
          <xm:sqref>O13:O23</xm:sqref>
        </x14:dataValidation>
        <x14:dataValidation type="list" allowBlank="1" showInputMessage="1" showErrorMessage="1" errorTitle="LMCE 2019" error="[LMCE 2019] 화살표를 클릭하여 답변을 선택하여 주시기 바랍니다." xr:uid="{DA3E22D6-8A16-4D8E-94CC-74812EF2F1A1}">
          <x14:formula1>
            <xm:f>Sheet1!$A$2:$A$5</xm:f>
          </x14:formula1>
          <xm:sqref>C13:C23</xm:sqref>
        </x14:dataValidation>
        <x14:dataValidation type="list" allowBlank="1" showErrorMessage="1" errorTitle="LMCE 2019" error="[LMCE 2019] 화살표를 클릭하여 답변을 선택하여 주시기 바랍니다." xr:uid="{766D805A-5F49-473E-B4F6-50BCA532C5D2}">
          <x14:formula1>
            <xm:f>Sheet1!$D$2:$D$3</xm:f>
          </x14:formula1>
          <xm:sqref>N1:N1048576</xm:sqref>
        </x14:dataValidation>
        <x14:dataValidation type="list" allowBlank="1" showInputMessage="1" showErrorMessage="1" xr:uid="{62023EEB-ADBB-4DDD-947A-48226786F962}">
          <x14:formula1>
            <xm:f>목록!$C$1:$D$1</xm:f>
          </x14:formula1>
          <xm:sqref>S13:S22</xm:sqref>
        </x14:dataValidation>
        <x14:dataValidation type="list" allowBlank="1" showInputMessage="1" showErrorMessage="1" xr:uid="{FBB03BA5-746F-4633-BFD8-7FDBB68E305B}">
          <x14:formula1>
            <xm:f>목록!$A$7:$A$8</xm:f>
          </x14:formula1>
          <xm:sqref>R13:R23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B80B7-850E-4FE0-BF74-A7195747CAAE}">
  <dimension ref="A1:D9"/>
  <sheetViews>
    <sheetView workbookViewId="0">
      <selection activeCell="C2" sqref="C2"/>
    </sheetView>
  </sheetViews>
  <sheetFormatPr defaultRowHeight="16.5" x14ac:dyDescent="0.3"/>
  <cols>
    <col min="1" max="1" width="16.75" customWidth="1"/>
    <col min="2" max="2" width="26" customWidth="1"/>
    <col min="3" max="3" width="12.125" customWidth="1"/>
  </cols>
  <sheetData>
    <row r="1" spans="1:4" x14ac:dyDescent="0.3">
      <c r="A1" t="s">
        <v>85</v>
      </c>
      <c r="B1" t="s">
        <v>86</v>
      </c>
      <c r="C1" t="s">
        <v>88</v>
      </c>
      <c r="D1" t="s">
        <v>89</v>
      </c>
    </row>
    <row r="2" spans="1:4" x14ac:dyDescent="0.3">
      <c r="A2" t="s">
        <v>83</v>
      </c>
      <c r="B2" t="s">
        <v>35</v>
      </c>
      <c r="C2" s="29">
        <v>100000</v>
      </c>
      <c r="D2" s="29">
        <v>100000</v>
      </c>
    </row>
    <row r="3" spans="1:4" x14ac:dyDescent="0.3">
      <c r="A3" t="s">
        <v>83</v>
      </c>
      <c r="B3" t="s">
        <v>39</v>
      </c>
      <c r="C3" s="29">
        <v>80000</v>
      </c>
      <c r="D3" s="29">
        <v>80000</v>
      </c>
    </row>
    <row r="4" spans="1:4" x14ac:dyDescent="0.3">
      <c r="A4" t="s">
        <v>83</v>
      </c>
      <c r="B4" t="s">
        <v>40</v>
      </c>
      <c r="C4" s="29">
        <v>80000</v>
      </c>
      <c r="D4" s="29">
        <v>80000</v>
      </c>
    </row>
    <row r="5" spans="1:4" x14ac:dyDescent="0.3">
      <c r="A5" t="s">
        <v>83</v>
      </c>
      <c r="B5" t="s">
        <v>41</v>
      </c>
      <c r="C5" s="29">
        <v>80000</v>
      </c>
      <c r="D5" s="29">
        <v>80000</v>
      </c>
    </row>
    <row r="6" spans="1:4" x14ac:dyDescent="0.3">
      <c r="A6" t="s">
        <v>83</v>
      </c>
      <c r="B6" t="s">
        <v>80</v>
      </c>
      <c r="C6" s="29">
        <v>50000</v>
      </c>
      <c r="D6" s="29">
        <v>50000</v>
      </c>
    </row>
    <row r="7" spans="1:4" x14ac:dyDescent="0.3">
      <c r="A7" t="s">
        <v>68</v>
      </c>
      <c r="B7" t="s">
        <v>81</v>
      </c>
      <c r="C7" s="29">
        <v>250000</v>
      </c>
      <c r="D7" s="29">
        <v>250000</v>
      </c>
    </row>
    <row r="8" spans="1:4" x14ac:dyDescent="0.3">
      <c r="A8" t="s">
        <v>90</v>
      </c>
      <c r="B8" t="s">
        <v>43</v>
      </c>
      <c r="C8" s="29">
        <v>30000</v>
      </c>
    </row>
    <row r="9" spans="1:4" x14ac:dyDescent="0.3">
      <c r="A9" t="s">
        <v>92</v>
      </c>
      <c r="B9" t="s">
        <v>82</v>
      </c>
      <c r="C9" s="29">
        <v>0</v>
      </c>
      <c r="D9" s="29">
        <v>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4C955-2D93-4D9F-AE53-C4A0C160A46A}">
  <dimension ref="A1:L19"/>
  <sheetViews>
    <sheetView topLeftCell="N1" workbookViewId="0">
      <selection sqref="A1:M1048576"/>
    </sheetView>
  </sheetViews>
  <sheetFormatPr defaultRowHeight="13.5" x14ac:dyDescent="0.3"/>
  <cols>
    <col min="1" max="1" width="9" style="3" hidden="1" customWidth="1"/>
    <col min="2" max="2" width="13.375" style="3" hidden="1" customWidth="1"/>
    <col min="3" max="3" width="13.625" style="3" hidden="1" customWidth="1"/>
    <col min="4" max="4" width="9" style="3" hidden="1" customWidth="1"/>
    <col min="5" max="5" width="22" style="3" hidden="1" customWidth="1"/>
    <col min="6" max="6" width="11.125" style="3" hidden="1" customWidth="1"/>
    <col min="7" max="7" width="12.25" style="3" hidden="1" customWidth="1"/>
    <col min="8" max="9" width="14.375" style="3" hidden="1" customWidth="1"/>
    <col min="10" max="10" width="9" style="3" hidden="1" customWidth="1"/>
    <col min="11" max="11" width="10.25" style="3" hidden="1" customWidth="1"/>
    <col min="12" max="12" width="9" style="3" hidden="1" customWidth="1"/>
    <col min="13" max="13" width="0" style="3" hidden="1" customWidth="1"/>
    <col min="14" max="16384" width="9" style="3"/>
  </cols>
  <sheetData>
    <row r="1" spans="1:12" ht="27" x14ac:dyDescent="0.3">
      <c r="A1" s="2" t="s">
        <v>3</v>
      </c>
      <c r="B1" s="2" t="s">
        <v>4</v>
      </c>
      <c r="C1" s="2" t="s">
        <v>9</v>
      </c>
      <c r="D1" s="2" t="s">
        <v>13</v>
      </c>
      <c r="E1" s="2" t="s">
        <v>65</v>
      </c>
      <c r="F1" s="2" t="s">
        <v>14</v>
      </c>
      <c r="G1" s="2" t="s">
        <v>16</v>
      </c>
      <c r="H1" s="2" t="s">
        <v>58</v>
      </c>
      <c r="I1" s="2"/>
      <c r="J1" s="2" t="s">
        <v>42</v>
      </c>
      <c r="K1" s="2"/>
      <c r="L1" s="2" t="s">
        <v>70</v>
      </c>
    </row>
    <row r="2" spans="1:12" x14ac:dyDescent="0.3">
      <c r="A2" s="3" t="s">
        <v>47</v>
      </c>
      <c r="B2" s="3" t="s">
        <v>51</v>
      </c>
      <c r="C2" s="3" t="s">
        <v>56</v>
      </c>
      <c r="D2" s="3" t="s">
        <v>58</v>
      </c>
      <c r="E2" s="3" t="s">
        <v>60</v>
      </c>
      <c r="F2" s="3" t="s">
        <v>66</v>
      </c>
      <c r="G2" s="1" t="s">
        <v>68</v>
      </c>
      <c r="H2" s="3" t="s">
        <v>35</v>
      </c>
      <c r="I2" s="20">
        <v>100000</v>
      </c>
      <c r="J2" s="3" t="s">
        <v>41</v>
      </c>
      <c r="K2" s="20">
        <v>80000</v>
      </c>
      <c r="L2" s="3" t="s">
        <v>36</v>
      </c>
    </row>
    <row r="3" spans="1:12" x14ac:dyDescent="0.3">
      <c r="A3" s="3" t="s">
        <v>48</v>
      </c>
      <c r="B3" s="3" t="s">
        <v>52</v>
      </c>
      <c r="C3" s="3" t="s">
        <v>57</v>
      </c>
      <c r="D3" s="3" t="s">
        <v>42</v>
      </c>
      <c r="E3" s="3" t="s">
        <v>61</v>
      </c>
      <c r="F3" s="3" t="s">
        <v>67</v>
      </c>
      <c r="G3" s="1" t="s">
        <v>69</v>
      </c>
      <c r="H3" s="3" t="s">
        <v>37</v>
      </c>
      <c r="I3" s="4">
        <v>0</v>
      </c>
      <c r="J3" s="3" t="s">
        <v>42</v>
      </c>
      <c r="K3" s="20">
        <v>250000</v>
      </c>
      <c r="L3" s="3" t="s">
        <v>38</v>
      </c>
    </row>
    <row r="4" spans="1:12" x14ac:dyDescent="0.3">
      <c r="A4" s="3" t="s">
        <v>49</v>
      </c>
      <c r="B4" s="3" t="s">
        <v>71</v>
      </c>
      <c r="E4" s="3" t="s">
        <v>62</v>
      </c>
      <c r="F4" s="3" t="s">
        <v>42</v>
      </c>
      <c r="H4" s="3" t="s">
        <v>39</v>
      </c>
      <c r="I4" s="20">
        <v>80000</v>
      </c>
      <c r="J4" s="3" t="s">
        <v>43</v>
      </c>
      <c r="K4" s="20">
        <v>30000</v>
      </c>
    </row>
    <row r="5" spans="1:12" x14ac:dyDescent="0.3">
      <c r="A5" s="3" t="s">
        <v>50</v>
      </c>
      <c r="B5" s="3" t="s">
        <v>53</v>
      </c>
      <c r="E5" s="3" t="s">
        <v>63</v>
      </c>
      <c r="H5" s="3" t="s">
        <v>40</v>
      </c>
      <c r="I5" s="20">
        <v>80000</v>
      </c>
    </row>
    <row r="6" spans="1:12" x14ac:dyDescent="0.3">
      <c r="E6" s="3" t="s">
        <v>64</v>
      </c>
    </row>
    <row r="13" spans="1:12" x14ac:dyDescent="0.3">
      <c r="H13" s="4" t="s">
        <v>35</v>
      </c>
    </row>
    <row r="14" spans="1:12" x14ac:dyDescent="0.3">
      <c r="H14" s="4" t="s">
        <v>37</v>
      </c>
    </row>
    <row r="15" spans="1:12" x14ac:dyDescent="0.3">
      <c r="H15" s="4" t="s">
        <v>39</v>
      </c>
    </row>
    <row r="16" spans="1:12" x14ac:dyDescent="0.3">
      <c r="H16" s="4" t="s">
        <v>40</v>
      </c>
    </row>
    <row r="17" spans="8:8" x14ac:dyDescent="0.3">
      <c r="H17" s="4" t="s">
        <v>41</v>
      </c>
    </row>
    <row r="18" spans="8:8" x14ac:dyDescent="0.3">
      <c r="H18" s="4" t="s">
        <v>42</v>
      </c>
    </row>
    <row r="19" spans="8:8" x14ac:dyDescent="0.3">
      <c r="H19" s="4" t="s">
        <v>43</v>
      </c>
    </row>
  </sheetData>
  <sheetProtection algorithmName="SHA-512" hashValue="4nzdBJCKcae++ROyBbqJj5v6nn9ku5QvXtDb30dqveUWHdlFg2z6gvh3RC0FQP8tCUfG3RqcsQyv/1epiabu5w==" saltValue="+QsS4xdVe3s7NM6zYsPy6g==" spinCount="100000" sheet="1" objects="1" scenarios="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5</vt:i4>
      </vt:variant>
    </vt:vector>
  </HeadingPairs>
  <TitlesOfParts>
    <vt:vector size="8" baseType="lpstr">
      <vt:lpstr>LMCE 단체 등록</vt:lpstr>
      <vt:lpstr>목록</vt:lpstr>
      <vt:lpstr>Sheet1</vt:lpstr>
      <vt:lpstr>LMCE_대회등록</vt:lpstr>
      <vt:lpstr>'LMCE 단체 등록'!Print_Area</vt:lpstr>
      <vt:lpstr>개별_세션</vt:lpstr>
      <vt:lpstr>비회원</vt:lpstr>
      <vt:lpstr>회원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Jade Choi</cp:lastModifiedBy>
  <dcterms:created xsi:type="dcterms:W3CDTF">2019-07-08T06:10:59Z</dcterms:created>
  <dcterms:modified xsi:type="dcterms:W3CDTF">2020-07-15T09:20:44Z</dcterms:modified>
</cp:coreProperties>
</file>